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raj" state="visible" r:id="rId4"/>
    <sheet sheetId="2" name="Demir Metrajı" state="visible" r:id="rId5"/>
  </sheets>
  <calcPr calcId="171027" fullCalcOnLoad="1"/>
</workbook>
</file>

<file path=xl/sharedStrings.xml><?xml version="1.0" encoding="utf-8"?>
<sst xmlns="http://schemas.openxmlformats.org/spreadsheetml/2006/main" count="48" uniqueCount="43">
  <si>
    <t/>
  </si>
  <si>
    <t xml:space="preserve">İŞİN ADI : </t>
  </si>
  <si>
    <t>Hakediş No:</t>
  </si>
  <si>
    <t>Tarih:</t>
  </si>
  <si>
    <t>İNŞAAT METRAJ CETVELİ</t>
  </si>
  <si>
    <t>M3</t>
  </si>
  <si>
    <t>Mahal</t>
  </si>
  <si>
    <t>Açıklama</t>
  </si>
  <si>
    <t>Adet</t>
  </si>
  <si>
    <t>En</t>
  </si>
  <si>
    <t>Boy</t>
  </si>
  <si>
    <t>Yükseklik</t>
  </si>
  <si>
    <t>Toplam</t>
  </si>
  <si>
    <t>TOPLAM</t>
  </si>
  <si>
    <t>İnşaatın İsmi :</t>
  </si>
  <si>
    <t>BETONARME DEMİR METRAJI</t>
  </si>
  <si>
    <t>Ada/Parsel No :</t>
  </si>
  <si>
    <t>Kullanılan Poz No  :</t>
  </si>
  <si>
    <t>Y.23.014 ve Y.23.015</t>
  </si>
  <si>
    <t>Kullanıldığı Yer:</t>
  </si>
  <si>
    <t>Ø</t>
  </si>
  <si>
    <t>Birinin Uzunluğu</t>
  </si>
  <si>
    <t>Benzer</t>
  </si>
  <si>
    <t>Demir Adedi</t>
  </si>
  <si>
    <t>CÜZ'İ YEKUNLAR M.T.</t>
  </si>
  <si>
    <t>İNCE DEMİR</t>
  </si>
  <si>
    <t>KALIN DEMİR</t>
  </si>
  <si>
    <t>Ø 8 mt. 0,395</t>
  </si>
  <si>
    <t>Ø 10 mt. 0,617</t>
  </si>
  <si>
    <t>Ø 12 mt. 0,888</t>
  </si>
  <si>
    <t>Ø 14 mt. 1,208</t>
  </si>
  <si>
    <t>Ø 16 mt. 1,578</t>
  </si>
  <si>
    <t>Ø 18 mt. 1,998</t>
  </si>
  <si>
    <t>Ø 20 mt. 2,466</t>
  </si>
  <si>
    <t>Ø 22 mt. 2,984</t>
  </si>
  <si>
    <t>Ø 24 mt. 3,551</t>
  </si>
  <si>
    <t>Ø 26 mt. 4,168</t>
  </si>
  <si>
    <t>TOPLAMLAR</t>
  </si>
  <si>
    <t>GENEL DONATI TOPLAMI (Ton)</t>
  </si>
  <si>
    <t xml:space="preserve">EMİRHAN AYÖZEN · İNŞAAT MÜHENDİSİ</t>
  </si>
  <si>
    <t xml:space="preserve">BETONARME DEMİR VE HACİM METRAJI · Çap Dağılımlı Şantiye İmalat Cetveli</t>
  </si>
  <si>
    <t xml:space="preserve">emirhanayozen.com · Sarı hücreler veri girişi, gri/beyaz hücreler otomatik formüldür.</t>
  </si>
  <si>
    <t xml:space="preserve">Not: Bu tablo şantiye ön boyutlandırması ve pratik saha kontrolü amacıyla hazırlanmıştır. Kesin statik uygulama projelerinde lisanslı yapı analiz yazılımları ve onaylı zemin etüt raporu verileri esastır.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</si>
</sst>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0"/>
      <color rgb="FF111827"/>
      <name val="Calibri"/>
      <family val="2"/>
    </font>
    <font>
      <b/>
      <sz val="13"/>
      <color rgb="FFFFFFFF"/>
      <name val="Calibri"/>
      <family val="2"/>
    </font>
    <font>
      <b/>
      <sz val="12"/>
      <color rgb="FF111827"/>
      <name val="Calibri"/>
      <family val="2"/>
    </font>
    <font>
      <i/>
      <sz val="9"/>
      <color rgb="FF4B5563"/>
      <name val="Calibri"/>
      <family val="2"/>
    </font>
    <font>
      <i/>
      <sz val="8"/>
      <color rgb="FF6B7280"/>
      <name val="Calibri"/>
      <family val="2"/>
    </font>
    <font>
      <b/>
      <sz val="10"/>
      <color rgb="FF111827"/>
      <name val="Calibri"/>
      <family val="2"/>
    </font>
    <font>
      <b/>
      <sz val="10"/>
      <color rgb="FFFFFFFF"/>
      <name val="Calibri"/>
      <family val="2"/>
    </font>
    <font>
      <b/>
      <sz val="9"/>
      <color rgb="FFFFFFFF"/>
      <name val="Calibri"/>
      <family val="2"/>
    </font>
    <font>
      <b/>
      <sz val="13"/>
      <color rgb="FF111827"/>
      <name val="Calibri"/>
      <family val="2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FFF9DB"/>
        <bgColor indexed="64"/>
      </patternFill>
    </fill>
    <fill>
      <patternFill patternType="solid">
        <fgColor rgb="FF1F2937"/>
        <bgColor indexed="64"/>
      </patternFill>
    </fill>
  </fills>
  <borders count="2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top" wrapText="1"/>
    </xf>
    <xf numFmtId="0" fontId="5" fillId="4" borderId="1" xfId="0" applyNumberFormat="1" applyFont="1" applyFill="1" applyBorder="1" applyAlignment="1">
      <alignment horizontal="left" vertical="center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/>
    </xf>
    <xf numFmtId="0" fontId="0" fillId="5" borderId="1" xfId="0" applyNumberFormat="1" applyFont="1" applyFill="1" applyBorder="1" applyAlignment="1">
      <alignment horizontal="left" vertical="center"/>
    </xf>
    <xf numFmtId="0" fontId="5" fillId="5" borderId="1" xfId="0" applyNumberFormat="1" applyFont="1" applyFill="1" applyBorder="1" applyAlignment="1">
      <alignment horizontal="left" vertical="top" wrapText="1"/>
    </xf>
    <xf numFmtId="2" fontId="0" fillId="5" borderId="1" xfId="0" applyNumberFormat="1" applyFont="1" applyFill="1" applyBorder="1" applyAlignment="1">
      <alignment horizontal="center" vertical="center"/>
    </xf>
    <xf numFmtId="0" fontId="0" fillId="5" borderId="1" xfId="0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 wrapText="1"/>
    </xf>
    <xf numFmtId="0" fontId="7" fillId="6" borderId="1" xfId="0" applyNumberFormat="1" applyFont="1" applyFill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 wrapText="1"/>
    </xf>
    <xf numFmtId="2" fontId="0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left" vertical="center"/>
    </xf>
    <xf numFmtId="164" fontId="9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72A"/>
    <pageSetUpPr fitToPage="1"/>
  </sheetPr>
  <dimension ref="A1:G30"/>
  <sheetViews>
    <sheetView workbookViewId="0" showGridLines="0">
      <pane ySplit="9" topLeftCell="A10" activePane="bottomLeft" state="frozen"/>
      <selection pane="bottomLeft" activeCell="A10" sqref="A10"/>
    </sheetView>
  </sheetViews>
  <sheetFormatPr defaultRowHeight="15" outlineLevelRow="0" outlineLevelCol="0" x14ac:dyDescent="55"/>
  <cols>
    <col min="1" max="1" width="22" customWidth="1"/>
    <col min="2" max="2" width="34" customWidth="1"/>
    <col min="3" max="5" width="10" customWidth="1"/>
    <col min="6" max="6" width="12" customWidth="1"/>
    <col min="7" max="7" width="14" customWidth="1"/>
  </cols>
  <sheetData>
    <row r="1" ht="26" customHeight="1">
      <c r="A1" s="1" t="s">
        <v>39</v>
      </c>
      <c r="B1" s="1"/>
      <c r="C1" s="1"/>
      <c r="D1" s="1"/>
      <c r="E1" s="1"/>
      <c r="F1" s="1"/>
      <c r="G1" s="1"/>
    </row>
    <row r="2" ht="22" customHeight="1">
      <c r="A2" s="2" t="s">
        <v>40</v>
      </c>
      <c r="B2" s="2"/>
      <c r="C2" s="2"/>
      <c r="D2" s="2"/>
      <c r="E2" s="2"/>
      <c r="F2" s="2"/>
      <c r="G2" s="2"/>
    </row>
    <row r="3">
      <c r="A3" s="3" t="s">
        <v>41</v>
      </c>
      <c r="B3" s="3"/>
      <c r="C3" s="3"/>
      <c r="D3" s="3"/>
      <c r="E3" s="3"/>
      <c r="F3" s="3"/>
      <c r="G3" s="3"/>
    </row>
    <row r="4">
      <c r="A4" s="0" t="s">
        <v>0</v>
      </c>
      <c r="B4" s="0"/>
      <c r="C4" s="0"/>
      <c r="D4" s="0"/>
      <c r="E4" s="0"/>
      <c r="F4" s="0"/>
      <c r="G4" s="0"/>
    </row>
    <row r="5">
      <c r="A5" s="9" t="s">
        <v>1</v>
      </c>
      <c r="B5" s="9"/>
      <c r="C5" s="9"/>
      <c r="D5" s="9"/>
      <c r="E5" s="9"/>
      <c r="F5" s="6" t="s">
        <v>2</v>
      </c>
    </row>
    <row r="6">
      <c r="A6" s="9"/>
      <c r="B6" s="9"/>
      <c r="C6" s="9"/>
      <c r="D6" s="9"/>
      <c r="E6" s="9"/>
      <c r="F6" s="6" t="s">
        <v>3</v>
      </c>
    </row>
    <row r="7" ht="26" customHeight="1">
      <c r="A7" s="14" t="s">
        <v>4</v>
      </c>
      <c r="B7" s="14"/>
      <c r="C7" s="14"/>
      <c r="D7" s="14"/>
      <c r="E7" s="14"/>
      <c r="F7" s="14"/>
      <c r="G7" s="14"/>
    </row>
    <row r="8">
      <c r="B8" s="0"/>
      <c r="C8" s="0"/>
      <c r="D8" s="0"/>
      <c r="E8" s="0"/>
      <c r="F8" s="0"/>
      <c r="G8" s="12" t="s">
        <v>5</v>
      </c>
    </row>
    <row r="9" ht="22" customHeight="1">
      <c r="A9" s="12" t="s">
        <v>6</v>
      </c>
      <c r="B9" s="12" t="s">
        <v>7</v>
      </c>
      <c r="C9" s="12" t="s">
        <v>8</v>
      </c>
      <c r="D9" s="12" t="s">
        <v>9</v>
      </c>
      <c r="E9" s="12" t="s">
        <v>10</v>
      </c>
      <c r="F9" s="12" t="s">
        <v>11</v>
      </c>
      <c r="G9" s="12" t="s">
        <v>12</v>
      </c>
    </row>
    <row r="11">
      <c r="A11" s="8"/>
      <c r="B11" s="8"/>
      <c r="C11" s="10"/>
      <c r="D11" s="10"/>
      <c r="E11" s="10"/>
      <c r="F11" s="10"/>
      <c r="G11" s="16">
        <f>IF(C11&gt;0,C11,0)*IF(D11&gt;0,D11,1)*IF(E11&gt;0,E11,1)*IF(F11&gt;0,F11,1)</f>
        <v>0</v>
      </c>
    </row>
    <row r="12">
      <c r="A12" s="8"/>
      <c r="B12" s="8"/>
      <c r="C12" s="10"/>
      <c r="D12" s="10"/>
      <c r="E12" s="10"/>
      <c r="F12" s="10"/>
      <c r="G12" s="16">
        <f>IF(C12&gt;0,C12,0)*IF(D12&gt;0,D12,1)*IF(E12&gt;0,E12,1)*IF(F12&gt;0,F12,1)</f>
        <v>0</v>
      </c>
    </row>
    <row r="13">
      <c r="A13" s="8"/>
      <c r="B13" s="8"/>
      <c r="C13" s="10"/>
      <c r="D13" s="10"/>
      <c r="E13" s="10"/>
      <c r="F13" s="10"/>
      <c r="G13" s="16">
        <f>IF(C13&gt;0,C13,0)*IF(D13&gt;0,D13,1)*IF(E13&gt;0,E13,1)*IF(F13&gt;0,F13,1)</f>
        <v>0</v>
      </c>
    </row>
    <row r="14">
      <c r="A14" s="8"/>
      <c r="B14" s="8"/>
      <c r="C14" s="10"/>
      <c r="D14" s="10"/>
      <c r="E14" s="10"/>
      <c r="F14" s="10"/>
      <c r="G14" s="16">
        <f>IF(C14&gt;0,C14,0)*IF(D14&gt;0,D14,1)*IF(E14&gt;0,E14,1)*IF(F14&gt;0,F14,1)</f>
        <v>0</v>
      </c>
    </row>
    <row r="15">
      <c r="A15" s="8"/>
      <c r="B15" s="8"/>
      <c r="C15" s="10"/>
      <c r="D15" s="10"/>
      <c r="E15" s="10"/>
      <c r="F15" s="10"/>
      <c r="G15" s="16">
        <f>IF(C15&gt;0,C15,0)*IF(D15&gt;0,D15,1)*IF(E15&gt;0,E15,1)*IF(F15&gt;0,F15,1)</f>
        <v>0</v>
      </c>
    </row>
    <row r="16">
      <c r="A16" s="8"/>
      <c r="B16" s="8"/>
      <c r="C16" s="10"/>
      <c r="D16" s="10"/>
      <c r="E16" s="10"/>
      <c r="F16" s="10"/>
      <c r="G16" s="16">
        <f>IF(C16&gt;0,C16,0)*IF(D16&gt;0,D16,1)*IF(E16&gt;0,E16,1)*IF(F16&gt;0,F16,1)</f>
        <v>0</v>
      </c>
    </row>
    <row r="17">
      <c r="A17" s="8"/>
      <c r="B17" s="8"/>
      <c r="C17" s="10"/>
      <c r="D17" s="10"/>
      <c r="E17" s="10"/>
      <c r="F17" s="10"/>
      <c r="G17" s="16">
        <f>IF(C17&gt;0,C17,0)*IF(D17&gt;0,D17,1)*IF(E17&gt;0,E17,1)*IF(F17&gt;0,F17,1)</f>
        <v>0</v>
      </c>
    </row>
    <row r="18">
      <c r="A18" s="8"/>
      <c r="B18" s="8"/>
      <c r="C18" s="10"/>
      <c r="D18" s="10"/>
      <c r="E18" s="10"/>
      <c r="F18" s="10"/>
      <c r="G18" s="16">
        <f>IF(C18&gt;0,C18,0)*IF(D18&gt;0,D18,1)*IF(E18&gt;0,E18,1)*IF(F18&gt;0,F18,1)</f>
        <v>0</v>
      </c>
    </row>
    <row r="19">
      <c r="A19" s="8"/>
      <c r="B19" s="8"/>
      <c r="C19" s="10"/>
      <c r="D19" s="10"/>
      <c r="E19" s="10"/>
      <c r="F19" s="10"/>
      <c r="G19" s="16">
        <f>IF(C19&gt;0,C19,0)*IF(D19&gt;0,D19,1)*IF(E19&gt;0,E19,1)*IF(F19&gt;0,F19,1)</f>
        <v>0</v>
      </c>
    </row>
    <row r="20">
      <c r="A20" s="8"/>
      <c r="B20" s="8"/>
      <c r="C20" s="10"/>
      <c r="D20" s="10"/>
      <c r="E20" s="10"/>
      <c r="F20" s="10"/>
      <c r="G20" s="16">
        <f>IF(C20&gt;0,C20,0)*IF(D20&gt;0,D20,1)*IF(E20&gt;0,E20,1)*IF(F20&gt;0,F20,1)</f>
        <v>0</v>
      </c>
    </row>
    <row r="21">
      <c r="A21" s="8"/>
      <c r="B21" s="8"/>
      <c r="C21" s="10"/>
      <c r="D21" s="10"/>
      <c r="E21" s="10"/>
      <c r="F21" s="10"/>
      <c r="G21" s="16">
        <f>IF(C21&gt;0,C21,0)*IF(D21&gt;0,D21,1)*IF(E21&gt;0,E21,1)*IF(F21&gt;0,F21,1)</f>
        <v>0</v>
      </c>
    </row>
    <row r="22">
      <c r="A22" s="8"/>
      <c r="B22" s="8"/>
      <c r="C22" s="10"/>
      <c r="D22" s="10"/>
      <c r="E22" s="10"/>
      <c r="F22" s="10"/>
      <c r="G22" s="16">
        <f>IF(C22&gt;0,C22,0)*IF(D22&gt;0,D22,1)*IF(E22&gt;0,E22,1)*IF(F22&gt;0,F22,1)</f>
        <v>0</v>
      </c>
    </row>
    <row r="23">
      <c r="A23" s="8"/>
      <c r="B23" s="8"/>
      <c r="C23" s="10"/>
      <c r="D23" s="10"/>
      <c r="E23" s="10"/>
      <c r="F23" s="10"/>
      <c r="G23" s="16">
        <f>IF(C23&gt;0,C23,0)*IF(D23&gt;0,D23,1)*IF(E23&gt;0,E23,1)*IF(F23&gt;0,F23,1)</f>
        <v>0</v>
      </c>
    </row>
    <row r="24">
      <c r="A24" s="8"/>
      <c r="B24" s="8"/>
      <c r="C24" s="10"/>
      <c r="D24" s="10"/>
      <c r="E24" s="10"/>
      <c r="F24" s="10"/>
      <c r="G24" s="16">
        <f>IF(C24&gt;0,C24,0)*IF(D24&gt;0,D24,1)*IF(E24&gt;0,E24,1)*IF(F24&gt;0,F24,1)</f>
        <v>0</v>
      </c>
    </row>
    <row r="25">
      <c r="A25" s="8"/>
      <c r="B25" s="8"/>
      <c r="C25" s="10"/>
      <c r="D25" s="10"/>
      <c r="E25" s="10"/>
      <c r="F25" s="10"/>
      <c r="G25" s="16">
        <f>IF(C25&gt;0,C25,0)*IF(D25&gt;0,D25,1)*IF(E25&gt;0,E25,1)*IF(F25&gt;0,F25,1)</f>
        <v>0</v>
      </c>
    </row>
    <row r="26">
      <c r="A26" s="8"/>
      <c r="B26" s="8"/>
      <c r="C26" s="10"/>
      <c r="D26" s="10"/>
      <c r="E26" s="10"/>
      <c r="F26" s="10"/>
      <c r="G26" s="16">
        <f>IF(C26&gt;0,C26,0)*IF(D26&gt;0,D26,1)*IF(E26&gt;0,E26,1)*IF(F26&gt;0,F26,1)</f>
        <v>0</v>
      </c>
    </row>
    <row r="27">
      <c r="A27" s="8"/>
      <c r="B27" s="8"/>
      <c r="C27" s="10"/>
      <c r="D27" s="10"/>
      <c r="E27" s="10"/>
      <c r="F27" s="10"/>
      <c r="G27" s="16">
        <f>IF(C27&gt;0,C27,0)*IF(D27&gt;0,D27,1)*IF(E27&gt;0,E27,1)*IF(F27&gt;0,F27,1)</f>
        <v>0</v>
      </c>
    </row>
    <row r="28">
      <c r="F28" s="6" t="s">
        <v>13</v>
      </c>
      <c r="G28" s="18">
        <f>SUM(G11:G27)</f>
        <v>0</v>
      </c>
    </row>
    <row r="30" ht="30" customHeight="1">
      <c r="A30" s="4" t="s">
        <v>42</v>
      </c>
      <c r="B30" s="4"/>
      <c r="C30" s="4"/>
      <c r="D30" s="4"/>
      <c r="E30" s="4"/>
      <c r="F30" s="4"/>
      <c r="G30" s="4"/>
    </row>
  </sheetData>
  <mergeCells count="8">
    <mergeCell ref="A1:G1"/>
    <mergeCell ref="A2:G2"/>
    <mergeCell ref="A3:G3"/>
    <mergeCell ref="A4:G4"/>
    <mergeCell ref="A5:E6"/>
    <mergeCell ref="A7:G7"/>
    <mergeCell ref="B8:F8"/>
    <mergeCell ref="A30:G30"/>
  </mergeCells>
  <pageMargins left="0.5" right="0.5" top="0.6" bottom="0.6" header="0.3" footer="0.3"/>
  <pageSetup paperSize="9" orientation="portrait" fitToWidth="1" fitToHeight="0"/>
  <headerFooter>
    <oddFooter>&amp;L&amp;8emirhanayozen.com&amp;C&amp;8&amp;A&amp;R&amp;8Sayfa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4ED8"/>
    <pageSetUpPr fitToPage="1"/>
  </sheetPr>
  <dimension ref="A1:P33"/>
  <sheetViews>
    <sheetView workbookViewId="0" showGridLines="0">
      <pane ySplit="9" topLeftCell="A10" activePane="bottomLeft" state="frozen"/>
      <selection pane="bottomLeft" activeCell="A10" sqref="A10"/>
    </sheetView>
  </sheetViews>
  <sheetFormatPr defaultRowHeight="15" outlineLevelRow="0" outlineLevelCol="0" x14ac:dyDescent="55"/>
  <cols>
    <col min="1" max="1" width="2" customWidth="1"/>
    <col min="2" max="2" width="24" customWidth="1"/>
    <col min="3" max="3" width="8" customWidth="1"/>
    <col min="4" max="4" width="14" customWidth="1"/>
    <col min="6" max="6" width="12" customWidth="1"/>
    <col min="7" max="16" width="11" customWidth="1"/>
  </cols>
  <sheetData>
    <row r="1" ht="26" customHeight="1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2" customHeight="1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>
      <c r="B4" s="5" t="s">
        <v>14</v>
      </c>
      <c r="C4" s="8"/>
      <c r="D4" s="8"/>
      <c r="E4" s="8"/>
      <c r="F4" s="8"/>
      <c r="G4" s="8"/>
      <c r="H4" s="8"/>
      <c r="I4" s="8"/>
      <c r="J4" s="8"/>
      <c r="K4" s="8"/>
      <c r="L4" s="14" t="s">
        <v>15</v>
      </c>
      <c r="M4" s="14"/>
      <c r="N4" s="14"/>
      <c r="O4" s="14"/>
      <c r="P4" s="14"/>
    </row>
    <row r="5">
      <c r="B5" s="5" t="s">
        <v>16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>
      <c r="B6" s="5" t="s">
        <v>17</v>
      </c>
      <c r="C6" s="7" t="s">
        <v>18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>
      <c r="B7" s="12" t="s">
        <v>19</v>
      </c>
      <c r="C7" s="12" t="s">
        <v>20</v>
      </c>
      <c r="D7" s="12" t="s">
        <v>21</v>
      </c>
      <c r="E7" s="12" t="s">
        <v>22</v>
      </c>
      <c r="F7" s="12" t="s">
        <v>23</v>
      </c>
      <c r="G7" s="12" t="s">
        <v>24</v>
      </c>
      <c r="H7" s="12"/>
      <c r="I7" s="12"/>
      <c r="J7" s="12"/>
      <c r="K7" s="12"/>
      <c r="L7" s="12"/>
      <c r="M7" s="12"/>
      <c r="N7" s="12"/>
      <c r="O7" s="12"/>
      <c r="P7" s="12"/>
    </row>
    <row r="8">
      <c r="B8" s="12"/>
      <c r="C8" s="12"/>
      <c r="D8" s="12"/>
      <c r="E8" s="12"/>
      <c r="F8" s="12"/>
      <c r="G8" s="12" t="s">
        <v>25</v>
      </c>
      <c r="H8" s="12"/>
      <c r="I8" s="12"/>
      <c r="J8" s="12" t="s">
        <v>26</v>
      </c>
      <c r="K8" s="12"/>
      <c r="L8" s="12"/>
      <c r="M8" s="12"/>
      <c r="N8" s="12"/>
      <c r="O8" s="12"/>
      <c r="P8" s="12"/>
    </row>
    <row r="9" ht="30" customHeight="1">
      <c r="B9" s="12"/>
      <c r="C9" s="12"/>
      <c r="D9" s="12"/>
      <c r="E9" s="12"/>
      <c r="F9" s="12"/>
      <c r="G9" s="13" t="s">
        <v>27</v>
      </c>
      <c r="H9" s="13" t="s">
        <v>28</v>
      </c>
      <c r="I9" s="13" t="s">
        <v>29</v>
      </c>
      <c r="J9" s="13" t="s">
        <v>30</v>
      </c>
      <c r="K9" s="13" t="s">
        <v>31</v>
      </c>
      <c r="L9" s="13" t="s">
        <v>32</v>
      </c>
      <c r="M9" s="13" t="s">
        <v>33</v>
      </c>
      <c r="N9" s="13" t="s">
        <v>34</v>
      </c>
      <c r="O9" s="13" t="s">
        <v>35</v>
      </c>
      <c r="P9" s="13" t="s">
        <v>36</v>
      </c>
    </row>
    <row r="10">
      <c r="B10" s="8"/>
      <c r="C10" s="11"/>
      <c r="D10" s="10"/>
      <c r="E10" s="11"/>
      <c r="F10" s="11"/>
      <c r="G10" s="15" t="str">
        <f>IF(C10=8,E10*F10*D10," ")</f>
        <v> </v>
      </c>
      <c r="H10" s="15" t="str">
        <f>IF(C10=10,E10*F10*D10," ")</f>
        <v> </v>
      </c>
      <c r="I10" s="15" t="str">
        <f>IF(C10=12,E10*F10*D10," ")</f>
        <v> </v>
      </c>
      <c r="J10" s="15" t="str">
        <f>IF(C10=14,E10*F10*D10," ")</f>
        <v> </v>
      </c>
      <c r="K10" s="15" t="str">
        <f>IF(C10=16,E10*F10*D10," ")</f>
        <v> </v>
      </c>
      <c r="L10" s="15" t="str">
        <f>IF(C10=18,E10*F10*D10," ")</f>
        <v> </v>
      </c>
      <c r="M10" s="15" t="str">
        <f>IF(C10=20,E10*F10*D10," ")</f>
        <v> </v>
      </c>
      <c r="N10" s="15" t="str">
        <f>IF(C10=22,E10*F10*D10," ")</f>
        <v> </v>
      </c>
      <c r="O10" s="15" t="str">
        <f>IF(C10=24,E10*F10*D10," ")</f>
        <v> </v>
      </c>
      <c r="P10" s="15" t="str">
        <f>IF(C10=26,E10*F10*D10," ")</f>
        <v> </v>
      </c>
    </row>
    <row r="11">
      <c r="B11" s="8"/>
      <c r="C11" s="11"/>
      <c r="D11" s="10"/>
      <c r="E11" s="11"/>
      <c r="F11" s="11"/>
      <c r="G11" s="15" t="str">
        <f>IF(C11=8,E11*F11*D11," ")</f>
        <v> </v>
      </c>
      <c r="H11" s="15" t="str">
        <f>IF(C11=10,E11*F11*D11," ")</f>
        <v> </v>
      </c>
      <c r="I11" s="15" t="str">
        <f>IF(C11=12,E11*F11*D11," ")</f>
        <v> </v>
      </c>
      <c r="J11" s="15" t="str">
        <f>IF(C11=14,E11*F11*D11," ")</f>
        <v> </v>
      </c>
      <c r="K11" s="15" t="str">
        <f>IF(C11=16,E11*F11*D11," ")</f>
        <v> </v>
      </c>
      <c r="L11" s="15" t="str">
        <f>IF(C11=18,E11*F11*D11," ")</f>
        <v> </v>
      </c>
      <c r="M11" s="15" t="str">
        <f>IF(C11=20,E11*F11*D11," ")</f>
        <v> </v>
      </c>
      <c r="N11" s="15" t="str">
        <f>IF(C11=22,E11*F11*D11," ")</f>
        <v> </v>
      </c>
      <c r="O11" s="15" t="str">
        <f>IF(C11=24,E11*F11*D11," ")</f>
        <v> </v>
      </c>
      <c r="P11" s="15" t="str">
        <f>IF(C11=26,E11*F11*D11," ")</f>
        <v> </v>
      </c>
    </row>
    <row r="12">
      <c r="B12" s="8"/>
      <c r="C12" s="11"/>
      <c r="D12" s="10"/>
      <c r="E12" s="11"/>
      <c r="F12" s="11"/>
      <c r="G12" s="15" t="str">
        <f>IF(C12=8,E12*F12*D12," ")</f>
        <v> </v>
      </c>
      <c r="H12" s="15" t="str">
        <f>IF(C12=10,E12*F12*D12," ")</f>
        <v> </v>
      </c>
      <c r="I12" s="15" t="str">
        <f>IF(C12=12,E12*F12*D12," ")</f>
        <v> </v>
      </c>
      <c r="J12" s="15" t="str">
        <f>IF(C12=14,E12*F12*D12," ")</f>
        <v> </v>
      </c>
      <c r="K12" s="15" t="str">
        <f>IF(C12=16,E12*F12*D12," ")</f>
        <v> </v>
      </c>
      <c r="L12" s="15" t="str">
        <f>IF(C12=18,E12*F12*D12," ")</f>
        <v> </v>
      </c>
      <c r="M12" s="15" t="str">
        <f>IF(C12=20,E12*F12*D12," ")</f>
        <v> </v>
      </c>
      <c r="N12" s="15" t="str">
        <f>IF(C12=22,E12*F12*D12," ")</f>
        <v> </v>
      </c>
      <c r="O12" s="15" t="str">
        <f>IF(C12=24,E12*F12*D12," ")</f>
        <v> </v>
      </c>
      <c r="P12" s="15" t="str">
        <f>IF(C12=26,E12*F12*D12," ")</f>
        <v> </v>
      </c>
    </row>
    <row r="13">
      <c r="B13" s="8"/>
      <c r="C13" s="11"/>
      <c r="D13" s="10"/>
      <c r="E13" s="11"/>
      <c r="F13" s="11"/>
      <c r="G13" s="15" t="str">
        <f>IF(C13=8,E13*F13*D13," ")</f>
        <v> </v>
      </c>
      <c r="H13" s="15" t="str">
        <f>IF(C13=10,E13*F13*D13," ")</f>
        <v> </v>
      </c>
      <c r="I13" s="15" t="str">
        <f>IF(C13=12,E13*F13*D13," ")</f>
        <v> </v>
      </c>
      <c r="J13" s="15" t="str">
        <f>IF(C13=14,E13*F13*D13," ")</f>
        <v> </v>
      </c>
      <c r="K13" s="15" t="str">
        <f>IF(C13=16,E13*F13*D13," ")</f>
        <v> </v>
      </c>
      <c r="L13" s="15" t="str">
        <f>IF(C13=18,E13*F13*D13," ")</f>
        <v> </v>
      </c>
      <c r="M13" s="15" t="str">
        <f>IF(C13=20,E13*F13*D13," ")</f>
        <v> </v>
      </c>
      <c r="N13" s="15" t="str">
        <f>IF(C13=22,E13*F13*D13," ")</f>
        <v> </v>
      </c>
      <c r="O13" s="15" t="str">
        <f>IF(C13=24,E13*F13*D13," ")</f>
        <v> </v>
      </c>
      <c r="P13" s="15" t="str">
        <f>IF(C13=26,E13*F13*D13," ")</f>
        <v> </v>
      </c>
    </row>
    <row r="14">
      <c r="B14" s="8"/>
      <c r="C14" s="11"/>
      <c r="D14" s="10"/>
      <c r="E14" s="11"/>
      <c r="F14" s="11"/>
      <c r="G14" s="15" t="str">
        <f>IF(C14=8,E14*F14*D14," ")</f>
        <v> </v>
      </c>
      <c r="H14" s="15" t="str">
        <f>IF(C14=10,E14*F14*D14," ")</f>
        <v> </v>
      </c>
      <c r="I14" s="15" t="str">
        <f>IF(C14=12,E14*F14*D14," ")</f>
        <v> </v>
      </c>
      <c r="J14" s="15" t="str">
        <f>IF(C14=14,E14*F14*D14," ")</f>
        <v> </v>
      </c>
      <c r="K14" s="15" t="str">
        <f>IF(C14=16,E14*F14*D14," ")</f>
        <v> </v>
      </c>
      <c r="L14" s="15" t="str">
        <f>IF(C14=18,E14*F14*D14," ")</f>
        <v> </v>
      </c>
      <c r="M14" s="15" t="str">
        <f>IF(C14=20,E14*F14*D14," ")</f>
        <v> </v>
      </c>
      <c r="N14" s="15" t="str">
        <f>IF(C14=22,E14*F14*D14," ")</f>
        <v> </v>
      </c>
      <c r="O14" s="15" t="str">
        <f>IF(C14=24,E14*F14*D14," ")</f>
        <v> </v>
      </c>
      <c r="P14" s="15" t="str">
        <f>IF(C14=26,E14*F14*D14," ")</f>
        <v> </v>
      </c>
    </row>
    <row r="15">
      <c r="B15" s="8"/>
      <c r="C15" s="11"/>
      <c r="D15" s="10"/>
      <c r="E15" s="11"/>
      <c r="F15" s="11"/>
      <c r="G15" s="15" t="str">
        <f>IF(C15=8,E15*F15*D15," ")</f>
        <v> </v>
      </c>
      <c r="H15" s="15" t="str">
        <f>IF(C15=10,E15*F15*D15," ")</f>
        <v> </v>
      </c>
      <c r="I15" s="15" t="str">
        <f>IF(C15=12,E15*F15*D15," ")</f>
        <v> </v>
      </c>
      <c r="J15" s="15" t="str">
        <f>IF(C15=14,E15*F15*D15," ")</f>
        <v> </v>
      </c>
      <c r="K15" s="15" t="str">
        <f>IF(C15=16,E15*F15*D15," ")</f>
        <v> </v>
      </c>
      <c r="L15" s="15" t="str">
        <f>IF(C15=18,E15*F15*D15," ")</f>
        <v> </v>
      </c>
      <c r="M15" s="15" t="str">
        <f>IF(C15=20,E15*F15*D15," ")</f>
        <v> </v>
      </c>
      <c r="N15" s="15" t="str">
        <f>IF(C15=22,E15*F15*D15," ")</f>
        <v> </v>
      </c>
      <c r="O15" s="15" t="str">
        <f>IF(C15=24,E15*F15*D15," ")</f>
        <v> </v>
      </c>
      <c r="P15" s="15" t="str">
        <f>IF(C15=26,E15*F15*D15," ")</f>
        <v> </v>
      </c>
    </row>
    <row r="16">
      <c r="B16" s="8"/>
      <c r="C16" s="11"/>
      <c r="D16" s="10"/>
      <c r="E16" s="11"/>
      <c r="F16" s="11"/>
      <c r="G16" s="15" t="str">
        <f>IF(C16=8,E16*F16*D16," ")</f>
        <v> </v>
      </c>
      <c r="H16" s="15" t="str">
        <f>IF(C16=10,E16*F16*D16," ")</f>
        <v> </v>
      </c>
      <c r="I16" s="15" t="str">
        <f>IF(C16=12,E16*F16*D16," ")</f>
        <v> </v>
      </c>
      <c r="J16" s="15" t="str">
        <f>IF(C16=14,E16*F16*D16," ")</f>
        <v> </v>
      </c>
      <c r="K16" s="15" t="str">
        <f>IF(C16=16,E16*F16*D16," ")</f>
        <v> </v>
      </c>
      <c r="L16" s="15" t="str">
        <f>IF(C16=18,E16*F16*D16," ")</f>
        <v> </v>
      </c>
      <c r="M16" s="15" t="str">
        <f>IF(C16=20,E16*F16*D16," ")</f>
        <v> </v>
      </c>
      <c r="N16" s="15" t="str">
        <f>IF(C16=22,E16*F16*D16," ")</f>
        <v> </v>
      </c>
      <c r="O16" s="15" t="str">
        <f>IF(C16=24,E16*F16*D16," ")</f>
        <v> </v>
      </c>
      <c r="P16" s="15" t="str">
        <f>IF(C16=26,E16*F16*D16," ")</f>
        <v> </v>
      </c>
    </row>
    <row r="17">
      <c r="B17" s="8"/>
      <c r="C17" s="11"/>
      <c r="D17" s="10"/>
      <c r="E17" s="11"/>
      <c r="F17" s="11"/>
      <c r="G17" s="15" t="str">
        <f>IF(C17=8,E17*F17*D17," ")</f>
        <v> </v>
      </c>
      <c r="H17" s="15" t="str">
        <f>IF(C17=10,E17*F17*D17," ")</f>
        <v> </v>
      </c>
      <c r="I17" s="15" t="str">
        <f>IF(C17=12,E17*F17*D17," ")</f>
        <v> </v>
      </c>
      <c r="J17" s="15" t="str">
        <f>IF(C17=14,E17*F17*D17," ")</f>
        <v> </v>
      </c>
      <c r="K17" s="15" t="str">
        <f>IF(C17=16,E17*F17*D17," ")</f>
        <v> </v>
      </c>
      <c r="L17" s="15" t="str">
        <f>IF(C17=18,E17*F17*D17," ")</f>
        <v> </v>
      </c>
      <c r="M17" s="15" t="str">
        <f>IF(C17=20,E17*F17*D17," ")</f>
        <v> </v>
      </c>
      <c r="N17" s="15" t="str">
        <f>IF(C17=22,E17*F17*D17," ")</f>
        <v> </v>
      </c>
      <c r="O17" s="15" t="str">
        <f>IF(C17=24,E17*F17*D17," ")</f>
        <v> </v>
      </c>
      <c r="P17" s="15" t="str">
        <f>IF(C17=26,E17*F17*D17," ")</f>
        <v> </v>
      </c>
    </row>
    <row r="18">
      <c r="B18" s="8"/>
      <c r="C18" s="11"/>
      <c r="D18" s="10"/>
      <c r="E18" s="11"/>
      <c r="F18" s="11"/>
      <c r="G18" s="15" t="str">
        <f>IF(C18=8,E18*F18*D18," ")</f>
        <v> </v>
      </c>
      <c r="H18" s="15" t="str">
        <f>IF(C18=10,E18*F18*D18," ")</f>
        <v> </v>
      </c>
      <c r="I18" s="15" t="str">
        <f>IF(C18=12,E18*F18*D18," ")</f>
        <v> </v>
      </c>
      <c r="J18" s="15" t="str">
        <f>IF(C18=14,E18*F18*D18," ")</f>
        <v> </v>
      </c>
      <c r="K18" s="15" t="str">
        <f>IF(C18=16,E18*F18*D18," ")</f>
        <v> </v>
      </c>
      <c r="L18" s="15" t="str">
        <f>IF(C18=18,E18*F18*D18," ")</f>
        <v> </v>
      </c>
      <c r="M18" s="15" t="str">
        <f>IF(C18=20,E18*F18*D18," ")</f>
        <v> </v>
      </c>
      <c r="N18" s="15" t="str">
        <f>IF(C18=22,E18*F18*D18," ")</f>
        <v> </v>
      </c>
      <c r="O18" s="15" t="str">
        <f>IF(C18=24,E18*F18*D18," ")</f>
        <v> </v>
      </c>
      <c r="P18" s="15" t="str">
        <f>IF(C18=26,E18*F18*D18," ")</f>
        <v> </v>
      </c>
    </row>
    <row r="19">
      <c r="B19" s="8"/>
      <c r="C19" s="11"/>
      <c r="D19" s="10"/>
      <c r="E19" s="11"/>
      <c r="F19" s="11"/>
      <c r="G19" s="15" t="str">
        <f>IF(C19=8,E19*F19*D19," ")</f>
        <v> </v>
      </c>
      <c r="H19" s="15" t="str">
        <f>IF(C19=10,E19*F19*D19," ")</f>
        <v> </v>
      </c>
      <c r="I19" s="15" t="str">
        <f>IF(C19=12,E19*F19*D19," ")</f>
        <v> </v>
      </c>
      <c r="J19" s="15" t="str">
        <f>IF(C19=14,E19*F19*D19," ")</f>
        <v> </v>
      </c>
      <c r="K19" s="15" t="str">
        <f>IF(C19=16,E19*F19*D19," ")</f>
        <v> </v>
      </c>
      <c r="L19" s="15" t="str">
        <f>IF(C19=18,E19*F19*D19," ")</f>
        <v> </v>
      </c>
      <c r="M19" s="15" t="str">
        <f>IF(C19=20,E19*F19*D19," ")</f>
        <v> </v>
      </c>
      <c r="N19" s="15" t="str">
        <f>IF(C19=22,E19*F19*D19," ")</f>
        <v> </v>
      </c>
      <c r="O19" s="15" t="str">
        <f>IF(C19=24,E19*F19*D19," ")</f>
        <v> </v>
      </c>
      <c r="P19" s="15" t="str">
        <f>IF(C19=26,E19*F19*D19," ")</f>
        <v> </v>
      </c>
    </row>
    <row r="20">
      <c r="B20" s="8"/>
      <c r="C20" s="11"/>
      <c r="D20" s="10"/>
      <c r="E20" s="11"/>
      <c r="F20" s="11"/>
      <c r="G20" s="15" t="str">
        <f>IF(C20=8,E20*F20*D20," ")</f>
        <v> </v>
      </c>
      <c r="H20" s="15" t="str">
        <f>IF(C20=10,E20*F20*D20," ")</f>
        <v> </v>
      </c>
      <c r="I20" s="15" t="str">
        <f>IF(C20=12,E20*F20*D20," ")</f>
        <v> </v>
      </c>
      <c r="J20" s="15" t="str">
        <f>IF(C20=14,E20*F20*D20," ")</f>
        <v> </v>
      </c>
      <c r="K20" s="15" t="str">
        <f>IF(C20=16,E20*F20*D20," ")</f>
        <v> </v>
      </c>
      <c r="L20" s="15" t="str">
        <f>IF(C20=18,E20*F20*D20," ")</f>
        <v> </v>
      </c>
      <c r="M20" s="15" t="str">
        <f>IF(C20=20,E20*F20*D20," ")</f>
        <v> </v>
      </c>
      <c r="N20" s="15" t="str">
        <f>IF(C20=22,E20*F20*D20," ")</f>
        <v> </v>
      </c>
      <c r="O20" s="15" t="str">
        <f>IF(C20=24,E20*F20*D20," ")</f>
        <v> </v>
      </c>
      <c r="P20" s="15" t="str">
        <f>IF(C20=26,E20*F20*D20," ")</f>
        <v> </v>
      </c>
    </row>
    <row r="21">
      <c r="B21" s="8"/>
      <c r="C21" s="11"/>
      <c r="D21" s="10"/>
      <c r="E21" s="11"/>
      <c r="F21" s="11"/>
      <c r="G21" s="15" t="str">
        <f>IF(C21=8,E21*F21*D21," ")</f>
        <v> </v>
      </c>
      <c r="H21" s="15" t="str">
        <f>IF(C21=10,E21*F21*D21," ")</f>
        <v> </v>
      </c>
      <c r="I21" s="15" t="str">
        <f>IF(C21=12,E21*F21*D21," ")</f>
        <v> </v>
      </c>
      <c r="J21" s="15" t="str">
        <f>IF(C21=14,E21*F21*D21," ")</f>
        <v> </v>
      </c>
      <c r="K21" s="15" t="str">
        <f>IF(C21=16,E21*F21*D21," ")</f>
        <v> </v>
      </c>
      <c r="L21" s="15" t="str">
        <f>IF(C21=18,E21*F21*D21," ")</f>
        <v> </v>
      </c>
      <c r="M21" s="15" t="str">
        <f>IF(C21=20,E21*F21*D21," ")</f>
        <v> </v>
      </c>
      <c r="N21" s="15" t="str">
        <f>IF(C21=22,E21*F21*D21," ")</f>
        <v> </v>
      </c>
      <c r="O21" s="15" t="str">
        <f>IF(C21=24,E21*F21*D21," ")</f>
        <v> </v>
      </c>
      <c r="P21" s="15" t="str">
        <f>IF(C21=26,E21*F21*D21," ")</f>
        <v> </v>
      </c>
    </row>
    <row r="22">
      <c r="B22" s="8"/>
      <c r="C22" s="11"/>
      <c r="D22" s="10"/>
      <c r="E22" s="11"/>
      <c r="F22" s="11"/>
      <c r="G22" s="15" t="str">
        <f>IF(C22=8,E22*F22*D22," ")</f>
        <v> </v>
      </c>
      <c r="H22" s="15" t="str">
        <f>IF(C22=10,E22*F22*D22," ")</f>
        <v> </v>
      </c>
      <c r="I22" s="15" t="str">
        <f>IF(C22=12,E22*F22*D22," ")</f>
        <v> </v>
      </c>
      <c r="J22" s="15" t="str">
        <f>IF(C22=14,E22*F22*D22," ")</f>
        <v> </v>
      </c>
      <c r="K22" s="15" t="str">
        <f>IF(C22=16,E22*F22*D22," ")</f>
        <v> </v>
      </c>
      <c r="L22" s="15" t="str">
        <f>IF(C22=18,E22*F22*D22," ")</f>
        <v> </v>
      </c>
      <c r="M22" s="15" t="str">
        <f>IF(C22=20,E22*F22*D22," ")</f>
        <v> </v>
      </c>
      <c r="N22" s="15" t="str">
        <f>IF(C22=22,E22*F22*D22," ")</f>
        <v> </v>
      </c>
      <c r="O22" s="15" t="str">
        <f>IF(C22=24,E22*F22*D22," ")</f>
        <v> </v>
      </c>
      <c r="P22" s="15" t="str">
        <f>IF(C22=26,E22*F22*D22," ")</f>
        <v> </v>
      </c>
    </row>
    <row r="23">
      <c r="B23" s="8"/>
      <c r="C23" s="11"/>
      <c r="D23" s="10"/>
      <c r="E23" s="11"/>
      <c r="F23" s="11"/>
      <c r="G23" s="15" t="str">
        <f>IF(C23=8,E23*F23*D23," ")</f>
        <v> </v>
      </c>
      <c r="H23" s="15" t="str">
        <f>IF(C23=10,E23*F23*D23," ")</f>
        <v> </v>
      </c>
      <c r="I23" s="15" t="str">
        <f>IF(C23=12,E23*F23*D23," ")</f>
        <v> </v>
      </c>
      <c r="J23" s="15" t="str">
        <f>IF(C23=14,E23*F23*D23," ")</f>
        <v> </v>
      </c>
      <c r="K23" s="15" t="str">
        <f>IF(C23=16,E23*F23*D23," ")</f>
        <v> </v>
      </c>
      <c r="L23" s="15" t="str">
        <f>IF(C23=18,E23*F23*D23," ")</f>
        <v> </v>
      </c>
      <c r="M23" s="15" t="str">
        <f>IF(C23=20,E23*F23*D23," ")</f>
        <v> </v>
      </c>
      <c r="N23" s="15" t="str">
        <f>IF(C23=22,E23*F23*D23," ")</f>
        <v> </v>
      </c>
      <c r="O23" s="15" t="str">
        <f>IF(C23=24,E23*F23*D23," ")</f>
        <v> </v>
      </c>
      <c r="P23" s="15" t="str">
        <f>IF(C23=26,E23*F23*D23," ")</f>
        <v> </v>
      </c>
    </row>
    <row r="24">
      <c r="B24" s="8"/>
      <c r="C24" s="11"/>
      <c r="D24" s="10"/>
      <c r="E24" s="11"/>
      <c r="F24" s="11"/>
      <c r="G24" s="15" t="str">
        <f>IF(C24=8,E24*F24*D24," ")</f>
        <v> </v>
      </c>
      <c r="H24" s="15" t="str">
        <f>IF(C24=10,E24*F24*D24," ")</f>
        <v> </v>
      </c>
      <c r="I24" s="15" t="str">
        <f>IF(C24=12,E24*F24*D24," ")</f>
        <v> </v>
      </c>
      <c r="J24" s="15" t="str">
        <f>IF(C24=14,E24*F24*D24," ")</f>
        <v> </v>
      </c>
      <c r="K24" s="15" t="str">
        <f>IF(C24=16,E24*F24*D24," ")</f>
        <v> </v>
      </c>
      <c r="L24" s="15" t="str">
        <f>IF(C24=18,E24*F24*D24," ")</f>
        <v> </v>
      </c>
      <c r="M24" s="15" t="str">
        <f>IF(C24=20,E24*F24*D24," ")</f>
        <v> </v>
      </c>
      <c r="N24" s="15" t="str">
        <f>IF(C24=22,E24*F24*D24," ")</f>
        <v> </v>
      </c>
      <c r="O24" s="15" t="str">
        <f>IF(C24=24,E24*F24*D24," ")</f>
        <v> </v>
      </c>
      <c r="P24" s="15" t="str">
        <f>IF(C24=26,E24*F24*D24," ")</f>
        <v> </v>
      </c>
    </row>
    <row r="25">
      <c r="B25" s="8"/>
      <c r="C25" s="11"/>
      <c r="D25" s="10"/>
      <c r="E25" s="11"/>
      <c r="F25" s="11"/>
      <c r="G25" s="15" t="str">
        <f>IF(C25=8,E25*F25*D25," ")</f>
        <v> </v>
      </c>
      <c r="H25" s="15" t="str">
        <f>IF(C25=10,E25*F25*D25," ")</f>
        <v> </v>
      </c>
      <c r="I25" s="15" t="str">
        <f>IF(C25=12,E25*F25*D25," ")</f>
        <v> </v>
      </c>
      <c r="J25" s="15" t="str">
        <f>IF(C25=14,E25*F25*D25," ")</f>
        <v> </v>
      </c>
      <c r="K25" s="15" t="str">
        <f>IF(C25=16,E25*F25*D25," ")</f>
        <v> </v>
      </c>
      <c r="L25" s="15" t="str">
        <f>IF(C25=18,E25*F25*D25," ")</f>
        <v> </v>
      </c>
      <c r="M25" s="15" t="str">
        <f>IF(C25=20,E25*F25*D25," ")</f>
        <v> </v>
      </c>
      <c r="N25" s="15" t="str">
        <f>IF(C25=22,E25*F25*D25," ")</f>
        <v> </v>
      </c>
      <c r="O25" s="15" t="str">
        <f>IF(C25=24,E25*F25*D25," ")</f>
        <v> </v>
      </c>
      <c r="P25" s="15" t="str">
        <f>IF(C25=26,E25*F25*D25," ")</f>
        <v> </v>
      </c>
    </row>
    <row r="26">
      <c r="B26" s="8"/>
      <c r="C26" s="11"/>
      <c r="D26" s="10"/>
      <c r="E26" s="11"/>
      <c r="F26" s="11"/>
      <c r="G26" s="15" t="str">
        <f>IF(C26=8,E26*F26*D26," ")</f>
        <v> </v>
      </c>
      <c r="H26" s="15" t="str">
        <f>IF(C26=10,E26*F26*D26," ")</f>
        <v> </v>
      </c>
      <c r="I26" s="15" t="str">
        <f>IF(C26=12,E26*F26*D26," ")</f>
        <v> </v>
      </c>
      <c r="J26" s="15" t="str">
        <f>IF(C26=14,E26*F26*D26," ")</f>
        <v> </v>
      </c>
      <c r="K26" s="15" t="str">
        <f>IF(C26=16,E26*F26*D26," ")</f>
        <v> </v>
      </c>
      <c r="L26" s="15" t="str">
        <f>IF(C26=18,E26*F26*D26," ")</f>
        <v> </v>
      </c>
      <c r="M26" s="15" t="str">
        <f>IF(C26=20,E26*F26*D26," ")</f>
        <v> </v>
      </c>
      <c r="N26" s="15" t="str">
        <f>IF(C26=22,E26*F26*D26," ")</f>
        <v> </v>
      </c>
      <c r="O26" s="15" t="str">
        <f>IF(C26=24,E26*F26*D26," ")</f>
        <v> </v>
      </c>
      <c r="P26" s="15" t="str">
        <f>IF(C26=26,E26*F26*D26," ")</f>
        <v> </v>
      </c>
    </row>
    <row r="27">
      <c r="B27" s="8"/>
      <c r="C27" s="11"/>
      <c r="D27" s="10"/>
      <c r="E27" s="11"/>
      <c r="F27" s="11"/>
      <c r="G27" s="15" t="str">
        <f>IF(C27=8,E27*F27*D27," ")</f>
        <v> </v>
      </c>
      <c r="H27" s="15" t="str">
        <f>IF(C27=10,E27*F27*D27," ")</f>
        <v> </v>
      </c>
      <c r="I27" s="15" t="str">
        <f>IF(C27=12,E27*F27*D27," ")</f>
        <v> </v>
      </c>
      <c r="J27" s="15" t="str">
        <f>IF(C27=14,E27*F27*D27," ")</f>
        <v> </v>
      </c>
      <c r="K27" s="15" t="str">
        <f>IF(C27=16,E27*F27*D27," ")</f>
        <v> </v>
      </c>
      <c r="L27" s="15" t="str">
        <f>IF(C27=18,E27*F27*D27," ")</f>
        <v> </v>
      </c>
      <c r="M27" s="15" t="str">
        <f>IF(C27=20,E27*F27*D27," ")</f>
        <v> </v>
      </c>
      <c r="N27" s="15" t="str">
        <f>IF(C27=22,E27*F27*D27," ")</f>
        <v> </v>
      </c>
      <c r="O27" s="15" t="str">
        <f>IF(C27=24,E27*F27*D27," ")</f>
        <v> </v>
      </c>
      <c r="P27" s="15" t="str">
        <f>IF(C27=26,E27*F27*D27," ")</f>
        <v> </v>
      </c>
    </row>
    <row r="28">
      <c r="G28" s="17">
        <f>SUM(G10:G27)</f>
        <v>0</v>
      </c>
      <c r="H28" s="17">
        <f>SUM(H10:H27)</f>
        <v>0</v>
      </c>
      <c r="I28" s="17">
        <f>SUM(I10:I27)</f>
        <v>0</v>
      </c>
      <c r="J28" s="17">
        <f>SUM(J10:J27)</f>
        <v>0</v>
      </c>
      <c r="K28" s="17">
        <f>SUM(K10:K27)</f>
        <v>0</v>
      </c>
      <c r="L28" s="17">
        <f>SUM(L10:L27)</f>
        <v>0</v>
      </c>
      <c r="M28" s="17">
        <f>SUM(M10:M27)</f>
        <v>0</v>
      </c>
      <c r="N28" s="17">
        <f>SUM(N10:N27)</f>
        <v>0</v>
      </c>
      <c r="O28" s="17">
        <f>SUM(O10:O27)</f>
        <v>0</v>
      </c>
      <c r="P28" s="17">
        <f>SUM(P10:P27)</f>
        <v>0</v>
      </c>
    </row>
    <row r="29">
      <c r="B29" s="5" t="s">
        <v>37</v>
      </c>
      <c r="C29" s="5"/>
      <c r="D29" s="5"/>
      <c r="E29" s="5"/>
      <c r="F29" s="5"/>
      <c r="G29" s="16">
        <f>+G28*0.395/1000</f>
        <v>0</v>
      </c>
      <c r="H29" s="16">
        <f>+H28*0.617/1000</f>
        <v>0</v>
      </c>
      <c r="I29" s="16">
        <f>+I28*0.888/1000</f>
        <v>0</v>
      </c>
      <c r="J29" s="16">
        <f>+J28*1.208/1000</f>
        <v>0</v>
      </c>
      <c r="K29" s="16">
        <f>+K28*1.578/1000</f>
        <v>0</v>
      </c>
      <c r="L29" s="16">
        <f>+L28*1.998/1000</f>
        <v>0</v>
      </c>
      <c r="M29" s="16">
        <f>+M28*2.466/1000</f>
        <v>0</v>
      </c>
      <c r="N29" s="16">
        <f>+N28*2.984/1000</f>
        <v>0</v>
      </c>
      <c r="O29" s="16">
        <f>+O28*3.551/1000</f>
        <v>0</v>
      </c>
      <c r="P29" s="16">
        <f>+P28*4.168/1000</f>
        <v>0</v>
      </c>
    </row>
    <row r="30">
      <c r="B30" s="5" t="s">
        <v>37</v>
      </c>
      <c r="C30" s="5"/>
      <c r="D30" s="5"/>
      <c r="E30" s="5"/>
      <c r="F30" s="5"/>
      <c r="G30" s="18">
        <f>SUM(G29:I29)</f>
        <v>0</v>
      </c>
      <c r="H30" s="18"/>
      <c r="I30" s="18"/>
      <c r="J30" s="18">
        <f>SUM(J29:P29)</f>
        <v>0</v>
      </c>
      <c r="K30" s="18"/>
      <c r="L30" s="18"/>
      <c r="M30" s="18"/>
      <c r="N30" s="18"/>
      <c r="O30" s="18"/>
      <c r="P30" s="18"/>
    </row>
    <row r="31" ht="22" customHeight="1">
      <c r="B31" s="19" t="s">
        <v>38</v>
      </c>
      <c r="C31" s="19"/>
      <c r="D31" s="19"/>
      <c r="E31" s="19"/>
      <c r="F31" s="19"/>
      <c r="G31" s="20">
        <f>G30+J30</f>
        <v>0</v>
      </c>
      <c r="H31" s="20"/>
      <c r="I31" s="20"/>
      <c r="J31" s="20"/>
      <c r="K31" s="20"/>
      <c r="L31" s="20"/>
      <c r="M31" s="20"/>
      <c r="N31" s="20"/>
      <c r="O31" s="20"/>
      <c r="P31" s="20"/>
    </row>
    <row r="33" ht="30" customHeight="1">
      <c r="A33" s="4" t="s">
        <v>42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</sheetData>
  <mergeCells count="22">
    <mergeCell ref="A1:P1"/>
    <mergeCell ref="A2:P2"/>
    <mergeCell ref="A3:P3"/>
    <mergeCell ref="C4:K4"/>
    <mergeCell ref="L4:P4"/>
    <mergeCell ref="C5:P5"/>
    <mergeCell ref="C6:P6"/>
    <mergeCell ref="G7:P7"/>
    <mergeCell ref="B7:B9"/>
    <mergeCell ref="C7:C9"/>
    <mergeCell ref="D7:D9"/>
    <mergeCell ref="E7:E9"/>
    <mergeCell ref="F7:F9"/>
    <mergeCell ref="G8:I8"/>
    <mergeCell ref="J8:P8"/>
    <mergeCell ref="B29:F29"/>
    <mergeCell ref="B30:F30"/>
    <mergeCell ref="G30:I30"/>
    <mergeCell ref="J30:P30"/>
    <mergeCell ref="B31:F31"/>
    <mergeCell ref="G31:P31"/>
    <mergeCell ref="A33:P33"/>
  </mergeCells>
  <pageMargins left="0.5" right="0.5" top="0.6" bottom="0.6" header="0.3" footer="0.3"/>
  <pageSetup paperSize="9" orientation="landscape" fitToWidth="1" fitToHeight="0"/>
  <headerFooter>
    <oddFooter>&amp;L&amp;8emirhanayozen.com&amp;C&amp;8&amp;A&amp;R&amp;8Sayfa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Metraj</vt:lpstr>
      <vt:lpstr>Demir Metrajı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emirhanayozen.com</dc:creator>
  <dc:title>Metraj Cetveli Şablonu</dc:title>
  <dc:subject/>
  <dc:description/>
  <cp:keywords/>
  <cp:category/>
  <cp:lastModifiedBy>emirhanayozen.com</cp:lastModifiedBy>
  <dcterms:created xsi:type="dcterms:W3CDTF">2026-09-19T17:37:31Z</dcterms:created>
  <dcterms:modified xsi:type="dcterms:W3CDTF">2026-09-19T17:37:31Z</dcterms:modified>
</cp:coreProperties>
</file>